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airie\Associations\Subventions 2024\"/>
    </mc:Choice>
  </mc:AlternateContent>
  <xr:revisionPtr revIDLastSave="0" documentId="13_ncr:1000001_{C50510DC-8FF8-A849-BA62-BE1D27F4B9E2}" xr6:coauthVersionLast="47" xr6:coauthVersionMax="47" xr10:uidLastSave="{00000000-0000-0000-0000-000000000000}"/>
  <bookViews>
    <workbookView xWindow="-108" yWindow="-108" windowWidth="23256" windowHeight="12456" xr2:uid="{380AA379-7FA1-49C2-82AF-BB1642F6A76A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23" i="1"/>
  <c r="E3" i="1"/>
  <c r="C23" i="1"/>
  <c r="C19" i="1"/>
  <c r="C17" i="1"/>
  <c r="C12" i="1"/>
  <c r="C7" i="1"/>
  <c r="C3" i="1"/>
  <c r="C29" i="1"/>
  <c r="E29" i="1"/>
  <c r="C31" i="1"/>
  <c r="C30" i="1"/>
  <c r="E30" i="1"/>
</calcChain>
</file>

<file path=xl/sharedStrings.xml><?xml version="1.0" encoding="utf-8"?>
<sst xmlns="http://schemas.openxmlformats.org/spreadsheetml/2006/main" count="48" uniqueCount="48">
  <si>
    <t>CHARGES</t>
  </si>
  <si>
    <t>PRODUITS</t>
  </si>
  <si>
    <t>60 – Achats</t>
  </si>
  <si>
    <t>70 – Vente de produits finis, de marchandises, prestation de service</t>
  </si>
  <si>
    <t>61 – Services extérieurs</t>
  </si>
  <si>
    <t>74 - Subventions</t>
  </si>
  <si>
    <t>Commune de Précy-sur-Oise</t>
  </si>
  <si>
    <t>62 – Autres services extérieurs</t>
  </si>
  <si>
    <t>Services bancaires, autres</t>
  </si>
  <si>
    <t>63 – Impôts et taxes</t>
  </si>
  <si>
    <t>Impôts, taxes et versements assimilés</t>
  </si>
  <si>
    <t>64 – Charges de personnel</t>
  </si>
  <si>
    <t>Salaires et traitements</t>
  </si>
  <si>
    <t>Charges sociales</t>
  </si>
  <si>
    <t>Taxes sur personnel et autres</t>
  </si>
  <si>
    <t>65 – Autres charges de gestion courante</t>
  </si>
  <si>
    <t>75 - Autres produits de gestion courante</t>
  </si>
  <si>
    <t>Dont cotisations, dons manuels ou legs</t>
  </si>
  <si>
    <t>66 – Charges financières</t>
  </si>
  <si>
    <t>76 - Produits financiers</t>
  </si>
  <si>
    <t xml:space="preserve">67 – Charges exceptionnelle </t>
  </si>
  <si>
    <t>77 - Produits exceptionnels</t>
  </si>
  <si>
    <t>TOTAL DES CHARGES</t>
  </si>
  <si>
    <t>TOTAL DES PRODUITS</t>
  </si>
  <si>
    <t>DEFICIT</t>
  </si>
  <si>
    <t>EXCEDENT</t>
  </si>
  <si>
    <t>Trésorerie au</t>
  </si>
  <si>
    <t>Trésorerie</t>
  </si>
  <si>
    <t xml:space="preserve">Commune de Beaumont sur Oise </t>
  </si>
  <si>
    <t xml:space="preserve">Commune de Pont Ste Maxence </t>
  </si>
  <si>
    <t xml:space="preserve">Commune d'Agnetz </t>
  </si>
  <si>
    <t xml:space="preserve">Conseil Départemental de l’Oise </t>
  </si>
  <si>
    <t xml:space="preserve">Fédération Française Roller Sport </t>
  </si>
  <si>
    <t xml:space="preserve">Conseil Départemental du Val d'Oise </t>
  </si>
  <si>
    <t xml:space="preserve">Recette buvette/restauration FSX Beamont sur Oise </t>
  </si>
  <si>
    <t xml:space="preserve">Recette buvette/restauration Kid's Roller Précy sur Oise </t>
  </si>
  <si>
    <t xml:space="preserve">Prestation de services Sam </t>
  </si>
  <si>
    <t>Fournitures Administratives</t>
  </si>
  <si>
    <t xml:space="preserve">Site Internet </t>
  </si>
  <si>
    <t xml:space="preserve">Matériel Pédagogique </t>
  </si>
  <si>
    <t xml:space="preserve">Restauration Evénements </t>
  </si>
  <si>
    <t xml:space="preserve">Achat enceinte sono + réparation enceinte </t>
  </si>
  <si>
    <t>Licences + Affiliation FFRS</t>
  </si>
  <si>
    <t xml:space="preserve">Achat maillots club </t>
  </si>
  <si>
    <t xml:space="preserve">Achat Pins + Trophées Kid's Roller Précy sur Oise </t>
  </si>
  <si>
    <t xml:space="preserve">Remboursement Compétitions </t>
  </si>
  <si>
    <t xml:space="preserve">Achats Courses Evénements </t>
  </si>
  <si>
    <t>Achats Evénements Club (Halloween/ Père Noël)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</si>
</sst>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14" fontId="3" fillId="0" borderId="1" xfId="0" applyNumberFormat="1" applyFont="1" applyBorder="1" applyAlignment="1" applyProtection="1">
      <alignment horizontal="right" vertical="center" wrapText="1"/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36BD-692E-4DA9-B44E-E89AD0E099E6}">
  <sheetPr>
    <pageSetUpPr fitToPage="1"/>
  </sheetPr>
  <dimension ref="A1:E31"/>
  <sheetViews>
    <sheetView tabSelected="1" topLeftCell="D1" zoomScale="92" zoomScaleNormal="92" workbookViewId="0">
      <selection activeCell="C11" sqref="C11"/>
    </sheetView>
  </sheetViews>
  <sheetFormatPr defaultColWidth="10.76171875" defaultRowHeight="15" x14ac:dyDescent="0.2"/>
  <cols>
    <col min="1" max="1" width="32.6875" customWidth="1"/>
    <col min="2" max="2" width="14.390625" customWidth="1"/>
    <col min="3" max="3" width="10.76171875" customWidth="1"/>
    <col min="4" max="4" width="55.82421875" customWidth="1"/>
    <col min="5" max="5" width="10.76171875" customWidth="1"/>
  </cols>
  <sheetData>
    <row r="1" spans="1:5" s="2" customFormat="1" ht="13.9" customHeight="1" thickBot="1" x14ac:dyDescent="0.25">
      <c r="A1" s="10" t="s">
        <v>26</v>
      </c>
      <c r="B1" s="12">
        <v>45170</v>
      </c>
      <c r="C1" s="7">
        <v>0</v>
      </c>
      <c r="D1" s="20"/>
      <c r="E1" s="21"/>
    </row>
    <row r="2" spans="1:5" s="2" customFormat="1" ht="13.9" customHeight="1" thickBot="1" x14ac:dyDescent="0.25">
      <c r="A2" s="22" t="s">
        <v>0</v>
      </c>
      <c r="B2" s="23"/>
      <c r="C2" s="24"/>
      <c r="D2" s="25" t="s">
        <v>1</v>
      </c>
      <c r="E2" s="24"/>
    </row>
    <row r="3" spans="1:5" s="2" customFormat="1" ht="13.9" customHeight="1" thickBot="1" x14ac:dyDescent="0.25">
      <c r="A3" s="14" t="s">
        <v>2</v>
      </c>
      <c r="B3" s="15"/>
      <c r="C3" s="3">
        <f>SUM(C4:C6)</f>
        <v>9900</v>
      </c>
      <c r="D3" s="3" t="s">
        <v>3</v>
      </c>
      <c r="E3" s="3">
        <f>SUM(E4:E6)</f>
        <v>0</v>
      </c>
    </row>
    <row r="4" spans="1:5" s="1" customFormat="1" ht="13.9" customHeight="1" thickBot="1" x14ac:dyDescent="0.25">
      <c r="A4" s="18" t="s">
        <v>36</v>
      </c>
      <c r="B4" s="19"/>
      <c r="C4" s="5">
        <v>9100</v>
      </c>
      <c r="D4" s="5"/>
      <c r="E4" s="5"/>
    </row>
    <row r="5" spans="1:5" s="1" customFormat="1" ht="13.9" customHeight="1" thickBot="1" x14ac:dyDescent="0.25">
      <c r="A5" s="18" t="s">
        <v>37</v>
      </c>
      <c r="B5" s="19"/>
      <c r="C5" s="5">
        <v>150</v>
      </c>
      <c r="D5" s="5"/>
      <c r="E5" s="5"/>
    </row>
    <row r="6" spans="1:5" s="1" customFormat="1" ht="13.9" customHeight="1" thickBot="1" x14ac:dyDescent="0.25">
      <c r="A6" s="18" t="s">
        <v>39</v>
      </c>
      <c r="B6" s="19"/>
      <c r="C6" s="5">
        <v>650</v>
      </c>
      <c r="D6" s="5"/>
      <c r="E6" s="5"/>
    </row>
    <row r="7" spans="1:5" s="2" customFormat="1" ht="13.9" customHeight="1" thickBot="1" x14ac:dyDescent="0.25">
      <c r="A7" s="8" t="s">
        <v>4</v>
      </c>
      <c r="B7" s="9"/>
      <c r="C7" s="3">
        <f>SUM(C8:C11)</f>
        <v>5900</v>
      </c>
      <c r="D7" s="3" t="s">
        <v>5</v>
      </c>
      <c r="E7" s="3">
        <f>SUM(E8:E22)</f>
        <v>3200</v>
      </c>
    </row>
    <row r="8" spans="1:5" s="1" customFormat="1" ht="13.9" customHeight="1" thickBot="1" x14ac:dyDescent="0.25">
      <c r="A8" s="16" t="s">
        <v>40</v>
      </c>
      <c r="B8" s="17"/>
      <c r="C8" s="5">
        <v>800</v>
      </c>
      <c r="D8" s="5" t="s">
        <v>6</v>
      </c>
      <c r="E8" s="5">
        <v>200</v>
      </c>
    </row>
    <row r="9" spans="1:5" s="1" customFormat="1" ht="13.9" customHeight="1" thickBot="1" x14ac:dyDescent="0.25">
      <c r="A9" s="16" t="s">
        <v>41</v>
      </c>
      <c r="B9" s="17"/>
      <c r="C9" s="5">
        <v>400</v>
      </c>
      <c r="D9" s="5" t="s">
        <v>28</v>
      </c>
      <c r="E9" s="5">
        <v>500</v>
      </c>
    </row>
    <row r="10" spans="1:5" s="1" customFormat="1" ht="13.9" customHeight="1" thickBot="1" x14ac:dyDescent="0.25">
      <c r="A10" s="16" t="s">
        <v>42</v>
      </c>
      <c r="B10" s="17"/>
      <c r="C10" s="5">
        <v>2700</v>
      </c>
      <c r="D10" s="5" t="s">
        <v>29</v>
      </c>
      <c r="E10" s="5">
        <v>300</v>
      </c>
    </row>
    <row r="11" spans="1:5" s="1" customFormat="1" ht="13.9" customHeight="1" thickBot="1" x14ac:dyDescent="0.25">
      <c r="A11" s="16" t="s">
        <v>43</v>
      </c>
      <c r="B11" s="17"/>
      <c r="C11" s="5">
        <v>2000</v>
      </c>
      <c r="D11" s="5" t="s">
        <v>30</v>
      </c>
      <c r="E11" s="5">
        <v>500</v>
      </c>
    </row>
    <row r="12" spans="1:5" s="2" customFormat="1" ht="13.9" customHeight="1" thickBot="1" x14ac:dyDescent="0.25">
      <c r="A12" s="8" t="s">
        <v>7</v>
      </c>
      <c r="B12" s="9"/>
      <c r="C12" s="3">
        <f>SUM(C13:C16)</f>
        <v>1090</v>
      </c>
      <c r="D12" s="5" t="s">
        <v>31</v>
      </c>
      <c r="E12" s="6">
        <v>650</v>
      </c>
    </row>
    <row r="13" spans="1:5" s="1" customFormat="1" ht="13.9" customHeight="1" thickBot="1" x14ac:dyDescent="0.25">
      <c r="A13" s="16" t="s">
        <v>44</v>
      </c>
      <c r="B13" s="17"/>
      <c r="C13" s="5">
        <v>650</v>
      </c>
      <c r="D13" s="5" t="s">
        <v>33</v>
      </c>
      <c r="E13" s="5">
        <v>250</v>
      </c>
    </row>
    <row r="14" spans="1:5" s="1" customFormat="1" ht="13.9" customHeight="1" thickBot="1" x14ac:dyDescent="0.25">
      <c r="A14" s="16" t="s">
        <v>38</v>
      </c>
      <c r="B14" s="17"/>
      <c r="C14" s="5">
        <v>130</v>
      </c>
      <c r="D14" s="5" t="s">
        <v>32</v>
      </c>
      <c r="E14" s="5">
        <v>200</v>
      </c>
    </row>
    <row r="15" spans="1:5" s="1" customFormat="1" ht="13.9" customHeight="1" thickBot="1" x14ac:dyDescent="0.25">
      <c r="A15" s="16" t="s">
        <v>45</v>
      </c>
      <c r="B15" s="17"/>
      <c r="C15" s="5">
        <v>150</v>
      </c>
      <c r="D15" s="5"/>
      <c r="E15" s="5"/>
    </row>
    <row r="16" spans="1:5" s="1" customFormat="1" ht="13.9" customHeight="1" thickBot="1" x14ac:dyDescent="0.25">
      <c r="A16" s="16" t="s">
        <v>8</v>
      </c>
      <c r="B16" s="17"/>
      <c r="C16" s="5">
        <v>160</v>
      </c>
      <c r="D16" s="5" t="s">
        <v>34</v>
      </c>
      <c r="E16" s="5">
        <v>330</v>
      </c>
    </row>
    <row r="17" spans="1:5" s="2" customFormat="1" ht="13.9" customHeight="1" thickBot="1" x14ac:dyDescent="0.25">
      <c r="A17" s="8" t="s">
        <v>9</v>
      </c>
      <c r="B17" s="9"/>
      <c r="C17" s="3">
        <f>C18</f>
        <v>0</v>
      </c>
      <c r="D17" s="6" t="s">
        <v>35</v>
      </c>
      <c r="E17" s="5">
        <v>270</v>
      </c>
    </row>
    <row r="18" spans="1:5" s="1" customFormat="1" ht="13.9" customHeight="1" thickBot="1" x14ac:dyDescent="0.25">
      <c r="A18" s="8" t="s">
        <v>10</v>
      </c>
      <c r="B18" s="9"/>
      <c r="C18" s="5"/>
      <c r="D18" s="5"/>
      <c r="E18" s="5"/>
    </row>
    <row r="19" spans="1:5" s="2" customFormat="1" ht="13.9" customHeight="1" thickBot="1" x14ac:dyDescent="0.25">
      <c r="A19" s="14" t="s">
        <v>11</v>
      </c>
      <c r="B19" s="15"/>
      <c r="C19" s="3">
        <f>SUM(C20:C22)</f>
        <v>0</v>
      </c>
      <c r="D19" s="6"/>
      <c r="E19" s="5"/>
    </row>
    <row r="20" spans="1:5" s="1" customFormat="1" ht="13.9" customHeight="1" thickBot="1" x14ac:dyDescent="0.25">
      <c r="A20" s="16" t="s">
        <v>12</v>
      </c>
      <c r="B20" s="17"/>
      <c r="C20" s="5"/>
      <c r="D20" s="5"/>
      <c r="E20" s="5"/>
    </row>
    <row r="21" spans="1:5" s="1" customFormat="1" ht="13.9" customHeight="1" thickBot="1" x14ac:dyDescent="0.25">
      <c r="A21" s="16" t="s">
        <v>13</v>
      </c>
      <c r="B21" s="17"/>
      <c r="C21" s="5"/>
      <c r="D21" s="5"/>
      <c r="E21" s="5"/>
    </row>
    <row r="22" spans="1:5" s="1" customFormat="1" ht="13.9" customHeight="1" thickBot="1" x14ac:dyDescent="0.25">
      <c r="A22" s="16" t="s">
        <v>14</v>
      </c>
      <c r="B22" s="17"/>
      <c r="C22" s="5"/>
      <c r="D22" s="5"/>
      <c r="E22" s="5"/>
    </row>
    <row r="23" spans="1:5" s="2" customFormat="1" ht="13.9" customHeight="1" thickBot="1" x14ac:dyDescent="0.25">
      <c r="A23" s="14" t="s">
        <v>15</v>
      </c>
      <c r="B23" s="15"/>
      <c r="C23" s="3">
        <f>SUM(C24:C26)</f>
        <v>560</v>
      </c>
      <c r="D23" s="3" t="s">
        <v>16</v>
      </c>
      <c r="E23" s="3">
        <f>SUM(E24:E26)</f>
        <v>14250</v>
      </c>
    </row>
    <row r="24" spans="1:5" s="2" customFormat="1" ht="13.9" customHeight="1" thickBot="1" x14ac:dyDescent="0.25">
      <c r="A24" s="16" t="s">
        <v>46</v>
      </c>
      <c r="B24" s="17"/>
      <c r="C24" s="5">
        <v>210</v>
      </c>
      <c r="D24" s="5" t="s">
        <v>17</v>
      </c>
      <c r="E24" s="5">
        <v>14250</v>
      </c>
    </row>
    <row r="25" spans="1:5" s="2" customFormat="1" ht="13.9" customHeight="1" thickBot="1" x14ac:dyDescent="0.25">
      <c r="A25" s="16" t="s">
        <v>47</v>
      </c>
      <c r="B25" s="17"/>
      <c r="C25" s="5">
        <v>350</v>
      </c>
      <c r="D25" s="5"/>
      <c r="E25" s="5"/>
    </row>
    <row r="26" spans="1:5" s="1" customFormat="1" ht="13.9" customHeight="1" thickBot="1" x14ac:dyDescent="0.25">
      <c r="A26" s="16"/>
      <c r="B26" s="17"/>
      <c r="C26" s="5"/>
      <c r="D26" s="5"/>
      <c r="E26" s="5"/>
    </row>
    <row r="27" spans="1:5" s="2" customFormat="1" ht="13.9" customHeight="1" thickBot="1" x14ac:dyDescent="0.25">
      <c r="A27" s="14" t="s">
        <v>18</v>
      </c>
      <c r="B27" s="15"/>
      <c r="C27" s="6"/>
      <c r="D27" s="3" t="s">
        <v>19</v>
      </c>
      <c r="E27" s="6"/>
    </row>
    <row r="28" spans="1:5" s="2" customFormat="1" ht="13.9" customHeight="1" thickBot="1" x14ac:dyDescent="0.25">
      <c r="A28" s="14" t="s">
        <v>20</v>
      </c>
      <c r="B28" s="15"/>
      <c r="C28" s="6"/>
      <c r="D28" s="3" t="s">
        <v>21</v>
      </c>
      <c r="E28" s="6"/>
    </row>
    <row r="29" spans="1:5" s="2" customFormat="1" ht="13.9" customHeight="1" thickBot="1" x14ac:dyDescent="0.25">
      <c r="A29" s="14" t="s">
        <v>22</v>
      </c>
      <c r="B29" s="15"/>
      <c r="C29" s="3">
        <f>C3+C7+C12+C17+C19+C23+C27+C28</f>
        <v>17450</v>
      </c>
      <c r="D29" s="3" t="s">
        <v>23</v>
      </c>
      <c r="E29" s="3">
        <f>E3+E7+E23+E27+E28</f>
        <v>17450</v>
      </c>
    </row>
    <row r="30" spans="1:5" s="2" customFormat="1" ht="13.9" customHeight="1" thickBot="1" x14ac:dyDescent="0.25">
      <c r="A30" s="14" t="s">
        <v>24</v>
      </c>
      <c r="B30" s="15"/>
      <c r="C30" s="3">
        <f>_xlfn.IFS(C29&gt;E29,C29-E29,C29&lt;=E29,0)</f>
        <v>0</v>
      </c>
      <c r="D30" s="3" t="s">
        <v>25</v>
      </c>
      <c r="E30" s="3">
        <f>_xlfn.IFS(E29&gt;C29,E29-C29,E29&lt;=C29,0)</f>
        <v>0</v>
      </c>
    </row>
    <row r="31" spans="1:5" s="2" customFormat="1" ht="13.9" customHeight="1" thickBot="1" x14ac:dyDescent="0.25">
      <c r="A31" s="11" t="s">
        <v>27</v>
      </c>
      <c r="B31" s="13">
        <v>45536</v>
      </c>
      <c r="C31" s="3">
        <f>C1+E29-C29</f>
        <v>0</v>
      </c>
      <c r="D31" s="4"/>
      <c r="E31" s="4"/>
    </row>
  </sheetData>
  <sheetProtection algorithmName="SHA-512" hashValue="1KlrkENPx3WNR6869TmAMc0wLeJGWnsv7insKWX/1Wl+rzITrBK5X6Ms4b8cw+6jDPVYSf4WBDWiCuYwcv1hyg==" saltValue="b0HrFg+hGcaDeh1PtjnrDQ==" spinCount="100000" sheet="1" objects="1" scenarios="1"/>
  <mergeCells count="27">
    <mergeCell ref="A5:B5"/>
    <mergeCell ref="A6:B6"/>
    <mergeCell ref="A19:B19"/>
    <mergeCell ref="A20:B20"/>
    <mergeCell ref="D1:E1"/>
    <mergeCell ref="A2:C2"/>
    <mergeCell ref="D2:E2"/>
    <mergeCell ref="A3:B3"/>
    <mergeCell ref="A4:B4"/>
    <mergeCell ref="A21:B21"/>
    <mergeCell ref="A22:B22"/>
    <mergeCell ref="A23:B23"/>
    <mergeCell ref="A8:B8"/>
    <mergeCell ref="A9:B9"/>
    <mergeCell ref="A10:B10"/>
    <mergeCell ref="A11:B11"/>
    <mergeCell ref="A13:B13"/>
    <mergeCell ref="A14:B14"/>
    <mergeCell ref="A15:B15"/>
    <mergeCell ref="A16:B16"/>
    <mergeCell ref="A29:B29"/>
    <mergeCell ref="A30:B30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9" scale="9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MARTIN</dc:creator>
  <cp:lastModifiedBy>Sébastien MARTIN</cp:lastModifiedBy>
  <cp:lastPrinted>2024-01-25T10:59:40Z</cp:lastPrinted>
  <dcterms:created xsi:type="dcterms:W3CDTF">2024-01-25T09:48:17Z</dcterms:created>
  <dcterms:modified xsi:type="dcterms:W3CDTF">2024-02-01T10:46:19Z</dcterms:modified>
</cp:coreProperties>
</file>